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9" activeTab="0"/>
  </bookViews>
  <sheets>
    <sheet name="Tabel de creante" sheetId="1" r:id="rId1"/>
  </sheets>
  <definedNames/>
  <calcPr fullCalcOnLoad="1"/>
</workbook>
</file>

<file path=xl/sharedStrings.xml><?xml version="1.0" encoding="utf-8"?>
<sst xmlns="http://schemas.openxmlformats.org/spreadsheetml/2006/main" count="53" uniqueCount="43">
  <si>
    <t>Nr. înreg. 428/08.02.2013</t>
  </si>
  <si>
    <t>Număr dosar:11730/111/2012, Tribunalul BIHOR, Sectia a II-a Civila, de Contencios Administrativ si Fiscal</t>
  </si>
  <si>
    <t>Judecător sindic: JURJUȚ LAZĂR DANIELA</t>
  </si>
  <si>
    <t>Administrator judiciar: Global Money Recovery IPURL</t>
  </si>
  <si>
    <t>Debitor: SC EL MARIA PETROLEUM COMPANY SA – societate în insolvență, in insolvency, en procedure collective</t>
  </si>
  <si>
    <t>Termen: 21.02.2013</t>
  </si>
  <si>
    <t xml:space="preserve">       TABEL DEFINITIV DE CREANŢE</t>
  </si>
  <si>
    <t xml:space="preserve"> SC EL MARIA PETROLEUM COMPANY SA</t>
  </si>
  <si>
    <t>Gr.1 art.123, pct. (4) - Creanţe bugetare</t>
  </si>
  <si>
    <t>Nr.  crt.</t>
  </si>
  <si>
    <t>Creditor</t>
  </si>
  <si>
    <t>Adresa</t>
  </si>
  <si>
    <t>Creanţa depusă</t>
  </si>
  <si>
    <t>Creanţa
Acceptată</t>
  </si>
  <si>
    <t>%
din grupă</t>
  </si>
  <si>
    <t>%
din total</t>
  </si>
  <si>
    <t>Menţiuni</t>
  </si>
  <si>
    <t>Administrația Finanțelor Publice Oradea</t>
  </si>
  <si>
    <t>Oradea, str. D. Cantemir nr. 2-4, județul Bihor</t>
  </si>
  <si>
    <t>Privilegiată – taxe și impozite</t>
  </si>
  <si>
    <t>Primăria Municipiului Oradea</t>
  </si>
  <si>
    <t>Oradea, P-ța Unirii, nr. 1</t>
  </si>
  <si>
    <t>Total grupa 1:</t>
  </si>
  <si>
    <t>Gr.2 art.123, pct.(7),(8) - Creanţe chirografare</t>
  </si>
  <si>
    <t>Nr.
Crt.</t>
  </si>
  <si>
    <t>Creanţa
acceptată</t>
  </si>
  <si>
    <t>BCR Leasing IFN SA</t>
  </si>
  <si>
    <t>București, Piața Alba Iulia, nr.8, Bl. I7, Sector 3</t>
  </si>
  <si>
    <t>Admisă integral în temeiul art.66, alin.(1) din Lege</t>
  </si>
  <si>
    <t>Oil Terminal SA</t>
  </si>
  <si>
    <t>Constanța, str. Caraiman, nr. 2</t>
  </si>
  <si>
    <t>Planoil SRL</t>
  </si>
  <si>
    <t>București, str. Plantelor, nr. 5, Sector 2</t>
  </si>
  <si>
    <t>Rowa Dany-f</t>
  </si>
  <si>
    <t>Oradea, str. G-ral Gh. Magheru, nr. 21</t>
  </si>
  <si>
    <t>Total grupa 2:</t>
  </si>
  <si>
    <t>TOTAL CREANȚE DEPUSE:</t>
  </si>
  <si>
    <t>TOTAL CREANȚE ACCEPTATE:</t>
  </si>
  <si>
    <t>Solicităm afișarea la ușa instanței a tabelului definitiv depus la dosarul cauzei în două exemplare.</t>
  </si>
  <si>
    <t xml:space="preserve">Cu stimă, </t>
  </si>
  <si>
    <t xml:space="preserve">Administrator judiciar, 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</si>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</sst>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lei-418];[RED]\-#,##0.00\ [$lei-418]"/>
    <numFmt numFmtId="166" formatCode="#,###.00&quot; lei&quot;"/>
    <numFmt numFmtId="167" formatCode="0.00%"/>
    <numFmt numFmtId="168" formatCode="0.000%"/>
  </numFmts>
  <fonts count="17"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3" fillId="0" borderId="0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4" fontId="0" fillId="0" borderId="0" xfId="0" applyAlignment="1">
      <alignment horizontal="right"/>
    </xf>
    <xf numFmtId="164" fontId="0" fillId="0" borderId="0" xfId="0" applyAlignment="1">
      <alignment horizontal="center"/>
    </xf>
    <xf numFmtId="164" fontId="6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4" fontId="6" fillId="0" borderId="2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wrapText="1"/>
    </xf>
    <xf numFmtId="164" fontId="8" fillId="0" borderId="0" xfId="0" applyFont="1" applyAlignment="1">
      <alignment/>
    </xf>
    <xf numFmtId="164" fontId="9" fillId="0" borderId="0" xfId="0" applyFont="1" applyAlignment="1">
      <alignment horizontal="right"/>
    </xf>
    <xf numFmtId="164" fontId="10" fillId="0" borderId="0" xfId="0" applyFont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4" fontId="0" fillId="0" borderId="0" xfId="0" applyFont="1" applyAlignment="1">
      <alignment/>
    </xf>
    <xf numFmtId="164" fontId="0" fillId="0" borderId="0" xfId="0" applyFont="1" applyAlignment="1">
      <alignment wrapText="1"/>
    </xf>
    <xf numFmtId="164" fontId="12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6" fontId="13" fillId="0" borderId="0" xfId="0" applyNumberFormat="1" applyFont="1" applyAlignment="1">
      <alignment horizontal="right"/>
    </xf>
    <xf numFmtId="164" fontId="12" fillId="0" borderId="0" xfId="0" applyFont="1" applyAlignment="1">
      <alignment wrapText="1"/>
    </xf>
    <xf numFmtId="164" fontId="10" fillId="0" borderId="0" xfId="0" applyFont="1" applyBorder="1" applyAlignment="1">
      <alignment horizontal="left"/>
    </xf>
    <xf numFmtId="164" fontId="9" fillId="0" borderId="0" xfId="0" applyFont="1" applyAlignment="1">
      <alignment horizontal="center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94" zoomScaleNormal="94" workbookViewId="0" topLeftCell="A1">
      <selection activeCell="H3" sqref="H3:I4"/>
    </sheetView>
  </sheetViews>
  <sheetFormatPr defaultColWidth="12.57421875" defaultRowHeight="12.75"/>
  <cols>
    <col min="1" max="1" width="4.140625" style="0" customWidth="1"/>
    <col min="2" max="2" width="15.57421875" style="1" customWidth="1"/>
    <col min="3" max="3" width="14.57421875" style="1" customWidth="1"/>
    <col min="4" max="4" width="14.8515625" style="0" customWidth="1"/>
    <col min="5" max="5" width="13.57421875" style="0" customWidth="1"/>
    <col min="6" max="6" width="8.8515625" style="0" customWidth="1"/>
    <col min="7" max="7" width="8.00390625" style="0" customWidth="1"/>
    <col min="8" max="8" width="16.57421875" style="1" customWidth="1"/>
    <col min="9" max="16384" width="11.57421875" style="0" customWidth="1"/>
  </cols>
  <sheetData>
    <row r="1" ht="12.75">
      <c r="A1" s="2" t="s">
        <v>0</v>
      </c>
    </row>
    <row r="2" ht="12.75">
      <c r="A2" s="2"/>
    </row>
    <row r="3" ht="12.75">
      <c r="A3" s="3" t="s">
        <v>1</v>
      </c>
    </row>
    <row r="4" ht="12.75">
      <c r="A4" s="3" t="s">
        <v>2</v>
      </c>
    </row>
    <row r="5" ht="12.75">
      <c r="A5" s="3" t="s">
        <v>3</v>
      </c>
    </row>
    <row r="6" ht="12.75">
      <c r="A6" s="3" t="s">
        <v>4</v>
      </c>
    </row>
    <row r="7" spans="1:4" ht="12.75">
      <c r="A7" s="3" t="s">
        <v>5</v>
      </c>
      <c r="D7" s="4"/>
    </row>
    <row r="8" spans="1:4" ht="12.75">
      <c r="A8" s="5"/>
      <c r="D8" s="4"/>
    </row>
    <row r="9" spans="1:8" ht="12.75">
      <c r="A9" s="6" t="s">
        <v>6</v>
      </c>
      <c r="B9" s="6"/>
      <c r="C9" s="6"/>
      <c r="D9" s="6"/>
      <c r="E9" s="6"/>
      <c r="F9" s="6"/>
      <c r="G9" s="6"/>
      <c r="H9" s="6"/>
    </row>
    <row r="10" spans="1:8" ht="21.75" customHeight="1">
      <c r="A10" s="7" t="s">
        <v>7</v>
      </c>
      <c r="B10" s="7"/>
      <c r="C10" s="7"/>
      <c r="D10" s="7"/>
      <c r="E10" s="7"/>
      <c r="F10" s="7"/>
      <c r="G10" s="7"/>
      <c r="H10" s="7"/>
    </row>
    <row r="12" spans="4:7" ht="12.75">
      <c r="D12" s="8"/>
      <c r="E12" s="8"/>
      <c r="F12" s="9"/>
      <c r="G12" s="9"/>
    </row>
    <row r="13" spans="1:8" ht="12.75">
      <c r="A13" s="10" t="s">
        <v>8</v>
      </c>
      <c r="B13" s="10"/>
      <c r="C13" s="10"/>
      <c r="D13" s="11"/>
      <c r="E13" s="11"/>
      <c r="F13" s="12"/>
      <c r="G13" s="12"/>
      <c r="H13" s="13"/>
    </row>
    <row r="14" spans="1:8" ht="27" customHeight="1">
      <c r="A14" s="14" t="s">
        <v>9</v>
      </c>
      <c r="B14" s="15" t="s">
        <v>10</v>
      </c>
      <c r="C14" s="15" t="s">
        <v>11</v>
      </c>
      <c r="D14" s="15" t="s">
        <v>12</v>
      </c>
      <c r="E14" s="15" t="s">
        <v>13</v>
      </c>
      <c r="F14" s="15" t="s">
        <v>14</v>
      </c>
      <c r="G14" s="15" t="s">
        <v>15</v>
      </c>
      <c r="H14" s="16" t="s">
        <v>16</v>
      </c>
    </row>
    <row r="15" spans="1:8" ht="39" customHeight="1">
      <c r="A15" s="17">
        <v>1</v>
      </c>
      <c r="B15" s="18" t="s">
        <v>17</v>
      </c>
      <c r="C15" s="18" t="s">
        <v>18</v>
      </c>
      <c r="D15" s="19">
        <v>10425249</v>
      </c>
      <c r="E15" s="19">
        <v>10425249</v>
      </c>
      <c r="F15" s="20">
        <f>E15/E$17</f>
        <v>0.9993050562477888</v>
      </c>
      <c r="G15" s="21">
        <f>D15/D29</f>
        <v>0.8570794393595575</v>
      </c>
      <c r="H15" s="22" t="s">
        <v>19</v>
      </c>
    </row>
    <row r="16" spans="1:8" ht="39" customHeight="1">
      <c r="A16" s="17">
        <v>2</v>
      </c>
      <c r="B16" s="18" t="s">
        <v>20</v>
      </c>
      <c r="C16" s="18" t="s">
        <v>21</v>
      </c>
      <c r="D16" s="23">
        <v>7250</v>
      </c>
      <c r="E16" s="23">
        <v>7250</v>
      </c>
      <c r="F16" s="20">
        <f>E16/E17</f>
        <v>0.0006949437522112391</v>
      </c>
      <c r="G16" s="21">
        <f>E16/D29</f>
        <v>0.0005960362131740731</v>
      </c>
      <c r="H16" s="22" t="s">
        <v>19</v>
      </c>
    </row>
    <row r="17" spans="1:8" ht="12.75">
      <c r="A17" s="24" t="s">
        <v>22</v>
      </c>
      <c r="B17" s="24"/>
      <c r="C17" s="24"/>
      <c r="D17" s="25">
        <f>SUM(D15:D16)</f>
        <v>10432499</v>
      </c>
      <c r="E17" s="25">
        <f>SUM(E15:E16)</f>
        <v>10432499</v>
      </c>
      <c r="F17" s="26">
        <f>SUM(F15:F16)</f>
        <v>1</v>
      </c>
      <c r="G17" s="27">
        <f>SUM(G15:G16)</f>
        <v>0.8576754755727316</v>
      </c>
      <c r="H17" s="28"/>
    </row>
    <row r="18" spans="1:8" ht="12.75">
      <c r="A18" s="29"/>
      <c r="B18" s="13"/>
      <c r="C18" s="13"/>
      <c r="D18" s="29"/>
      <c r="E18" s="29"/>
      <c r="F18" s="12"/>
      <c r="G18" s="12"/>
      <c r="H18" s="13"/>
    </row>
    <row r="19" spans="1:8" ht="12.75">
      <c r="A19" s="10" t="s">
        <v>23</v>
      </c>
      <c r="B19" s="10"/>
      <c r="C19" s="10"/>
      <c r="D19" s="10"/>
      <c r="E19" s="29"/>
      <c r="F19" s="12"/>
      <c r="G19" s="12"/>
      <c r="H19" s="13"/>
    </row>
    <row r="20" spans="1:8" ht="28.5" customHeight="1">
      <c r="A20" s="15" t="s">
        <v>24</v>
      </c>
      <c r="B20" s="15" t="s">
        <v>10</v>
      </c>
      <c r="C20" s="15" t="s">
        <v>11</v>
      </c>
      <c r="D20" s="15" t="s">
        <v>12</v>
      </c>
      <c r="E20" s="15" t="s">
        <v>25</v>
      </c>
      <c r="F20" s="15" t="s">
        <v>14</v>
      </c>
      <c r="G20" s="15" t="s">
        <v>15</v>
      </c>
      <c r="H20" s="16" t="s">
        <v>16</v>
      </c>
    </row>
    <row r="21" spans="1:8" ht="38.25" customHeight="1">
      <c r="A21" s="30">
        <v>1</v>
      </c>
      <c r="B21" s="31" t="s">
        <v>26</v>
      </c>
      <c r="C21" s="31" t="s">
        <v>27</v>
      </c>
      <c r="D21" s="32">
        <v>324696.44</v>
      </c>
      <c r="E21" s="32">
        <v>324696.44</v>
      </c>
      <c r="F21" s="33">
        <f>E21/E$25</f>
        <v>0.18755663223985636</v>
      </c>
      <c r="G21" s="21">
        <f>E21/D$29</f>
        <v>0.026693908486717606</v>
      </c>
      <c r="H21" s="34" t="s">
        <v>28</v>
      </c>
    </row>
    <row r="22" spans="1:8" ht="39" customHeight="1">
      <c r="A22" s="30">
        <v>2</v>
      </c>
      <c r="B22" s="31" t="s">
        <v>29</v>
      </c>
      <c r="C22" s="31" t="s">
        <v>30</v>
      </c>
      <c r="D22" s="32">
        <v>3325.66</v>
      </c>
      <c r="E22" s="32">
        <v>3325.66</v>
      </c>
      <c r="F22" s="33">
        <f>E22/E$25</f>
        <v>0.0019210238017232362</v>
      </c>
      <c r="G22" s="21">
        <f>E22/D$29</f>
        <v>0.00027340879899372247</v>
      </c>
      <c r="H22" s="34" t="s">
        <v>28</v>
      </c>
    </row>
    <row r="23" spans="1:8" ht="36.75" customHeight="1">
      <c r="A23" s="30">
        <v>3</v>
      </c>
      <c r="B23" s="31" t="s">
        <v>31</v>
      </c>
      <c r="C23" s="31" t="s">
        <v>32</v>
      </c>
      <c r="D23" s="32">
        <v>852000</v>
      </c>
      <c r="E23" s="32">
        <v>852000</v>
      </c>
      <c r="F23" s="33">
        <f>E23/E$25</f>
        <v>0.49214660520564263</v>
      </c>
      <c r="G23" s="21">
        <f>E23/D$29</f>
        <v>0.07004453153438762</v>
      </c>
      <c r="H23" s="34" t="s">
        <v>28</v>
      </c>
    </row>
    <row r="24" spans="1:8" ht="36" customHeight="1">
      <c r="A24" s="30">
        <v>4</v>
      </c>
      <c r="B24" s="31" t="s">
        <v>33</v>
      </c>
      <c r="C24" s="31" t="s">
        <v>34</v>
      </c>
      <c r="D24" s="32">
        <v>551169.36</v>
      </c>
      <c r="E24" s="32">
        <v>551169.36</v>
      </c>
      <c r="F24" s="33">
        <f>E24/E25</f>
        <v>0.3183757387527778</v>
      </c>
      <c r="G24" s="21">
        <f>E24/D29</f>
        <v>0.045312675607169305</v>
      </c>
      <c r="H24" s="34" t="s">
        <v>28</v>
      </c>
    </row>
    <row r="25" spans="1:8" ht="12.75">
      <c r="A25" s="24" t="s">
        <v>35</v>
      </c>
      <c r="B25" s="24"/>
      <c r="C25" s="24"/>
      <c r="D25" s="25">
        <f>SUM(D21:D24)</f>
        <v>1731191.46</v>
      </c>
      <c r="E25" s="25">
        <f>SUM(E21:E24)</f>
        <v>1731191.46</v>
      </c>
      <c r="F25" s="26">
        <f>SUM(F21:F24)</f>
        <v>1</v>
      </c>
      <c r="G25" s="27">
        <f>SUM(G21:G24)</f>
        <v>0.14232452442726826</v>
      </c>
      <c r="H25" s="35"/>
    </row>
    <row r="26" spans="6:7" ht="12.75">
      <c r="F26" s="9"/>
      <c r="G26" s="9"/>
    </row>
    <row r="27" spans="1:8" s="40" customFormat="1" ht="12.75">
      <c r="A27" s="36"/>
      <c r="B27" s="37"/>
      <c r="C27" s="38" t="s">
        <v>36</v>
      </c>
      <c r="D27" s="39">
        <f>D17+D25</f>
        <v>12163690.46</v>
      </c>
      <c r="E27" s="39"/>
      <c r="H27" s="41"/>
    </row>
    <row r="28" spans="2:8" s="42" customFormat="1" ht="12.75" customHeight="1">
      <c r="B28" s="43"/>
      <c r="C28" s="44"/>
      <c r="D28" s="45"/>
      <c r="E28" s="46"/>
      <c r="H28" s="47"/>
    </row>
    <row r="29" spans="1:8" s="40" customFormat="1" ht="12.75">
      <c r="A29" s="48" t="s">
        <v>37</v>
      </c>
      <c r="B29" s="48"/>
      <c r="C29" s="48"/>
      <c r="D29" s="39">
        <f>E25+E17</f>
        <v>12163690.46</v>
      </c>
      <c r="E29" s="39"/>
      <c r="H29" s="41"/>
    </row>
    <row r="30" spans="1:8" s="40" customFormat="1" ht="12.75">
      <c r="A30" s="3"/>
      <c r="B30" s="41"/>
      <c r="C30" s="49"/>
      <c r="H30" s="41"/>
    </row>
    <row r="31" spans="2:3" ht="12.75">
      <c r="B31" s="50" t="s">
        <v>38</v>
      </c>
      <c r="C31"/>
    </row>
    <row r="32" ht="12.75">
      <c r="C32" s="51"/>
    </row>
    <row r="33" spans="1:3" ht="12.75">
      <c r="A33" s="52" t="s">
        <v>39</v>
      </c>
      <c r="C33" s="51"/>
    </row>
    <row r="34" spans="3:4" ht="12.75">
      <c r="C34" s="53"/>
      <c r="D34" s="53"/>
    </row>
    <row r="35" spans="1:4" ht="12.75">
      <c r="A35" s="52" t="s">
        <v>40</v>
      </c>
      <c r="C35" s="53"/>
      <c r="D35" s="53"/>
    </row>
    <row r="36" ht="12.75">
      <c r="A36" s="52" t="s">
        <v>41</v>
      </c>
    </row>
    <row r="37" ht="12.75">
      <c r="A37" s="52" t="s">
        <v>42</v>
      </c>
    </row>
  </sheetData>
  <sheetProtection selectLockedCells="1" selectUnlockedCells="1"/>
  <mergeCells count="10">
    <mergeCell ref="A9:H9"/>
    <mergeCell ref="A10:H10"/>
    <mergeCell ref="A13:C13"/>
    <mergeCell ref="A17:C17"/>
    <mergeCell ref="A19:D19"/>
    <mergeCell ref="A25:C25"/>
    <mergeCell ref="D27:E27"/>
    <mergeCell ref="A29:C29"/>
    <mergeCell ref="D29:E29"/>
    <mergeCell ref="C34:D34"/>
  </mergeCells>
  <printOptions horizontalCentered="1"/>
  <pageMargins left="0.5" right="0.4798611111111111" top="1.9097222222222223" bottom="1.038888888888889" header="0.5118055555555555" footer="0.8"/>
  <pageSetup firstPageNumber="1" useFirstPageNumber="1" horizontalDpi="300" verticalDpi="300" orientation="portrait" paperSize="9" scale="88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c </cp:lastModifiedBy>
  <cp:lastPrinted>2013-02-18T06:31:41Z</cp:lastPrinted>
  <dcterms:created xsi:type="dcterms:W3CDTF">2012-09-13T23:39:40Z</dcterms:created>
  <dcterms:modified xsi:type="dcterms:W3CDTF">2013-03-04T13:49:56Z</dcterms:modified>
  <cp:category/>
  <cp:version/>
  <cp:contentType/>
  <cp:contentStatus/>
  <cp:revision>129</cp:revision>
</cp:coreProperties>
</file>